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y_GerAdm\Documents\Nueva carpeta\ARCHIV\Administrativa\CTA. PUBLICA\2025\2DO TRIM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EAA!$A$1:$F$38</definedName>
  </definedNames>
  <calcPr calcId="152511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B3" i="2" l="1"/>
  <c r="C3" i="2"/>
  <c r="E12" i="2"/>
  <c r="F12" i="2"/>
  <c r="D3" i="2"/>
  <c r="E4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<sst xmlns="http://schemas.openxmlformats.org/spreadsheetml/2006/main" count="27" uniqueCount="27">
  <si>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</si>
  <si>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</si>
  <si>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</si>
  <si>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</si>
  <si>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</si>
  <si>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</si>
  <si>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</si>
  <si>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</si>
  <si>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</si>
  <si>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</si>
  <si>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</si>
  <si>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</si>
  <si>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</si>
  <si>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</si>
  <si>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</si>
  <si>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</si>
  <si>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</si>
  <si>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</si>
  <si>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</si>
  <si>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</si>
  <si>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</si>
  <si>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</si>
  <si>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</si>
  <si>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</si>
  <si>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</si>
  <si>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</si>
  <si>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Junta Municipal de Agua Potable y Alcantarillado de Acámbaro, Gto.
Estado Analítico del Activo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</si>
</sst>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5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vertical="top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800100</xdr:colOff>
      <xdr:row>28</xdr:row>
      <xdr:rowOff>19050</xdr:rowOff>
    </xdr:from>
    <xdr:to>
      <xdr:col>0</xdr:col>
      <xdr:colOff>3141453</xdr:colOff>
      <xdr:row>37</xdr:row>
      <xdr:rowOff>9524</xdr:rowOff>
    </xdr:to>
    <xdr:sp macro="" textlink="">
      <xdr:nvSpPr>
        <xdr:cNvPr id="2" name="CuadroTexto 1"/>
        <xdr:cNvSpPr txBox="1"/>
      </xdr:nvSpPr>
      <xdr:spPr>
        <a:xfrm>
          <a:off x="800100" y="4667250"/>
          <a:ext cx="2341353" cy="12763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3</xdr:col>
      <xdr:colOff>19050</xdr:colOff>
      <xdr:row>28</xdr:row>
      <xdr:rowOff>38100</xdr:rowOff>
    </xdr:from>
    <xdr:to>
      <xdr:col>5</xdr:col>
      <xdr:colOff>438150</xdr:colOff>
      <xdr:row>36</xdr:row>
      <xdr:rowOff>102259</xdr:rowOff>
    </xdr:to>
    <xdr:sp macro="" textlink="">
      <xdr:nvSpPr>
        <xdr:cNvPr id="3" name="CuadroTexto 2"/>
        <xdr:cNvSpPr txBox="1"/>
      </xdr:nvSpPr>
      <xdr:spPr>
        <a:xfrm>
          <a:off x="5200650" y="4686300"/>
          <a:ext cx="2514600" cy="12071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ESTHER ALEJANDRA SANCHEZ AMEZCUA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 DEL CONSEJO DIRECTIVO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topLeftCell="A13" zoomScaleNormal="100" workbookViewId="0">
      <selection activeCell="L37" sqref="L37"/>
    </sheetView>
  </sheetViews>
  <sheetFormatPr baseColWidth="10" defaultColWidth="12" defaultRowHeight="11.25" x14ac:dyDescent="0.2"/>
  <cols>
    <col min="1" max="1" width="55.6640625" style="1" customWidth="1"/>
    <col min="2" max="2" width="18.6640625" style="1" customWidth="1"/>
    <col min="3" max="3" width="16.33203125" style="1" customWidth="1"/>
    <col min="4" max="4" width="18" style="1" customWidth="1"/>
    <col min="5" max="5" width="18.6640625" style="1" customWidth="1"/>
    <col min="6" max="6" width="18.16406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ht="27" customHeight="1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159410603.36000001</v>
      </c>
      <c r="C3" s="8">
        <f t="shared" ref="C3:F3" si="0">C4+C12</f>
        <v>237261035.13000003</v>
      </c>
      <c r="D3" s="8">
        <f t="shared" si="0"/>
        <v>225974324.78</v>
      </c>
      <c r="E3" s="8">
        <f t="shared" si="0"/>
        <v>170697313.71000004</v>
      </c>
      <c r="F3" s="8">
        <f t="shared" si="0"/>
        <v>11286710.350000026</v>
      </c>
    </row>
    <row r="4" spans="1:6" x14ac:dyDescent="0.2">
      <c r="A4" s="5" t="s">
        <v>4</v>
      </c>
      <c r="B4" s="8">
        <f>SUM(B5:B11)</f>
        <v>70763600.189999998</v>
      </c>
      <c r="C4" s="8">
        <f>SUM(C5:C11)</f>
        <v>236384142.05000001</v>
      </c>
      <c r="D4" s="8">
        <f>SUM(D5:D11)</f>
        <v>225535878.24000001</v>
      </c>
      <c r="E4" s="8">
        <f>SUM(E5:E11)</f>
        <v>81611864.00000003</v>
      </c>
      <c r="F4" s="8">
        <f>SUM(F5:F11)</f>
        <v>10848263.810000027</v>
      </c>
    </row>
    <row r="5" spans="1:6" x14ac:dyDescent="0.2">
      <c r="A5" s="6" t="s">
        <v>5</v>
      </c>
      <c r="B5" s="9">
        <v>21988440.199999999</v>
      </c>
      <c r="C5" s="9">
        <v>94840196.560000002</v>
      </c>
      <c r="D5" s="9">
        <v>87382775.939999998</v>
      </c>
      <c r="E5" s="9">
        <f>B5+C5-D5</f>
        <v>29445860.820000008</v>
      </c>
      <c r="F5" s="9">
        <f t="shared" ref="F5:F11" si="1">E5-B5</f>
        <v>7457420.6200000085</v>
      </c>
    </row>
    <row r="6" spans="1:6" x14ac:dyDescent="0.2">
      <c r="A6" s="6" t="s">
        <v>6</v>
      </c>
      <c r="B6" s="9">
        <v>38388289.899999999</v>
      </c>
      <c r="C6" s="9">
        <v>138940578.59</v>
      </c>
      <c r="D6" s="9">
        <v>136588453.63</v>
      </c>
      <c r="E6" s="9">
        <f t="shared" ref="E6:E11" si="2">B6+C6-D6</f>
        <v>40740414.860000014</v>
      </c>
      <c r="F6" s="9">
        <f t="shared" si="1"/>
        <v>2352124.9600000158</v>
      </c>
    </row>
    <row r="7" spans="1:6" x14ac:dyDescent="0.2">
      <c r="A7" s="6" t="s">
        <v>7</v>
      </c>
      <c r="B7" s="9">
        <v>441241.06</v>
      </c>
      <c r="C7" s="9">
        <v>88244.36</v>
      </c>
      <c r="D7" s="9">
        <v>199352.06</v>
      </c>
      <c r="E7" s="9">
        <f t="shared" si="2"/>
        <v>330133.36000000004</v>
      </c>
      <c r="F7" s="9">
        <f t="shared" si="1"/>
        <v>-111107.69999999995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9945629.0299999993</v>
      </c>
      <c r="C9" s="9">
        <v>2515122.54</v>
      </c>
      <c r="D9" s="9">
        <v>1365296.61</v>
      </c>
      <c r="E9" s="9">
        <f t="shared" si="2"/>
        <v>11095454.960000001</v>
      </c>
      <c r="F9" s="9">
        <f t="shared" si="1"/>
        <v>1149825.9300000016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88647003.170000002</v>
      </c>
      <c r="C12" s="8">
        <f>SUM(C13:C21)</f>
        <v>876893.08</v>
      </c>
      <c r="D12" s="8">
        <f>SUM(D13:D21)</f>
        <v>438446.54</v>
      </c>
      <c r="E12" s="8">
        <f>SUM(E13:E21)</f>
        <v>89085449.710000008</v>
      </c>
      <c r="F12" s="8">
        <f>SUM(F13:F21)</f>
        <v>438446.53999999911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57191994.609999999</v>
      </c>
      <c r="C15" s="10">
        <v>405211.6</v>
      </c>
      <c r="D15" s="10">
        <v>202605.8</v>
      </c>
      <c r="E15" s="10">
        <f t="shared" si="4"/>
        <v>57394600.410000004</v>
      </c>
      <c r="F15" s="10">
        <f t="shared" si="3"/>
        <v>202605.80000000447</v>
      </c>
    </row>
    <row r="16" spans="1:6" x14ac:dyDescent="0.2">
      <c r="A16" s="6" t="s">
        <v>14</v>
      </c>
      <c r="B16" s="9">
        <v>39634530.25</v>
      </c>
      <c r="C16" s="9">
        <v>471681.48</v>
      </c>
      <c r="D16" s="9">
        <v>235840.74</v>
      </c>
      <c r="E16" s="9">
        <f t="shared" si="4"/>
        <v>39870370.989999995</v>
      </c>
      <c r="F16" s="9">
        <f t="shared" si="3"/>
        <v>235840.73999999464</v>
      </c>
    </row>
    <row r="17" spans="1:6" x14ac:dyDescent="0.2">
      <c r="A17" s="6" t="s">
        <v>15</v>
      </c>
      <c r="B17" s="9">
        <v>3516386.89</v>
      </c>
      <c r="C17" s="9">
        <v>0</v>
      </c>
      <c r="D17" s="9">
        <v>0</v>
      </c>
      <c r="E17" s="9">
        <f t="shared" si="4"/>
        <v>3516386.89</v>
      </c>
      <c r="F17" s="9">
        <f t="shared" si="3"/>
        <v>0</v>
      </c>
    </row>
    <row r="18" spans="1:6" x14ac:dyDescent="0.2">
      <c r="A18" s="6" t="s">
        <v>16</v>
      </c>
      <c r="B18" s="9">
        <v>-15440175.300000001</v>
      </c>
      <c r="C18" s="9">
        <v>0</v>
      </c>
      <c r="D18" s="9">
        <v>0</v>
      </c>
      <c r="E18" s="9">
        <f t="shared" si="4"/>
        <v>-15440175.300000001</v>
      </c>
      <c r="F18" s="9">
        <f t="shared" si="3"/>
        <v>0</v>
      </c>
    </row>
    <row r="19" spans="1:6" x14ac:dyDescent="0.2">
      <c r="A19" s="6" t="s">
        <v>17</v>
      </c>
      <c r="B19" s="9">
        <v>3744266.72</v>
      </c>
      <c r="C19" s="9">
        <v>0</v>
      </c>
      <c r="D19" s="9">
        <v>0</v>
      </c>
      <c r="E19" s="9">
        <f t="shared" si="4"/>
        <v>3744266.72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  <row r="26" spans="1:6" s="14" customFormat="1" x14ac:dyDescent="0.2"/>
    <row r="27" spans="1:6" s="14" customFormat="1" x14ac:dyDescent="0.2"/>
    <row r="28" spans="1:6" s="14" customFormat="1" x14ac:dyDescent="0.2"/>
    <row r="29" spans="1:6" s="14" customFormat="1" x14ac:dyDescent="0.2"/>
    <row r="30" spans="1:6" s="14" customFormat="1" x14ac:dyDescent="0.2"/>
    <row r="31" spans="1:6" s="14" customFormat="1" x14ac:dyDescent="0.2"/>
    <row r="32" spans="1:6" s="14" customFormat="1" x14ac:dyDescent="0.2"/>
    <row r="33" s="14" customFormat="1" x14ac:dyDescent="0.2"/>
    <row r="34" s="14" customFormat="1" x14ac:dyDescent="0.2"/>
    <row r="35" s="14" customFormat="1" x14ac:dyDescent="0.2"/>
    <row r="36" s="14" customFormat="1" x14ac:dyDescent="0.2"/>
  </sheetData>
  <sheetProtection formatCells="0" formatColumns="0" formatRows="0" autoFilter="0"/>
  <protectedRanges>
    <protectedRange sqref="A26:G36" name="Rango1"/>
  </protectedRanges>
  <mergeCells count="1">
    <mergeCell ref="A1:F1"/>
  </mergeCells>
  <pageMargins left="0.59055118110236227" right="0.59055118110236227" top="0.74803149606299213" bottom="0.74803149606299213" header="0.31496062992125984" footer="0.31496062992125984"/>
  <pageSetup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Judy</cp:lastModifiedBy>
  <cp:lastPrinted>2025-07-23T20:23:10Z</cp:lastPrinted>
  <dcterms:created xsi:type="dcterms:W3CDTF">2014-02-09T04:04:15Z</dcterms:created>
  <dcterms:modified xsi:type="dcterms:W3CDTF">2025-07-23T20:23:14Z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